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9105" windowHeight="1047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<sst xmlns="http://schemas.openxmlformats.org/spreadsheetml/2006/main" count="31" uniqueCount="26">
  <si>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</si>
  <si>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</si>
  <si>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</si>
  <si>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</si>
  <si>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</si>
  <si>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</si>
  <si>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</si>
  <si>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</si>
  <si>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</si>
  <si>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</si>
  <si>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</si>
  <si>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</si>
  <si>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</si>
  <si>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</si>
  <si>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</si>
  <si>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</si>
  <si>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</si>
  <si>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</si>
  <si>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</si>
  <si>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</si>
  <si>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</si>
  <si>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</si>
  <si>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</si>
  <si>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</si>
  <si>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</si>
  <si>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13.02.2015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</si>
</sst>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 tint="0.39998000860214233"/>
      <name val="Times New Roman"/>
      <family val="1"/>
    </font>
    <font>
      <sz val="10"/>
      <color theme="5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64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64" fontId="5" fillId="0" borderId="11" xfId="53" applyNumberFormat="1" applyFont="1" applyBorder="1">
      <alignment/>
      <protection/>
    </xf>
    <xf numFmtId="164" fontId="5" fillId="33" borderId="11" xfId="53" applyNumberFormat="1" applyFont="1" applyFill="1" applyBorder="1" applyAlignment="1">
      <alignment horizontal="center"/>
      <protection/>
    </xf>
    <xf numFmtId="164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64" fontId="5" fillId="34" borderId="11" xfId="53" applyNumberFormat="1" applyFont="1" applyFill="1" applyBorder="1" applyAlignment="1">
      <alignment horizontal="center"/>
      <protection/>
    </xf>
    <xf numFmtId="164" fontId="5" fillId="34" borderId="11" xfId="63" applyNumberFormat="1" applyFont="1" applyFill="1" applyBorder="1" applyAlignment="1">
      <alignment horizontal="center"/>
    </xf>
    <xf numFmtId="164" fontId="6" fillId="33" borderId="11" xfId="53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164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64" fontId="9" fillId="0" borderId="11" xfId="53" applyNumberFormat="1" applyFont="1" applyBorder="1" applyAlignment="1">
      <alignment horizontal="center"/>
      <protection/>
    </xf>
    <xf numFmtId="164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45" fillId="0" borderId="11" xfId="53" applyFont="1" applyBorder="1">
      <alignment/>
      <protection/>
    </xf>
    <xf numFmtId="164" fontId="45" fillId="0" borderId="11" xfId="53" applyNumberFormat="1" applyFont="1" applyBorder="1">
      <alignment/>
      <protection/>
    </xf>
    <xf numFmtId="164" fontId="45" fillId="34" borderId="11" xfId="53" applyNumberFormat="1" applyFont="1" applyFill="1" applyBorder="1" applyAlignment="1">
      <alignment horizontal="center"/>
      <protection/>
    </xf>
    <xf numFmtId="164" fontId="45" fillId="0" borderId="11" xfId="53" applyNumberFormat="1" applyFont="1" applyBorder="1" applyAlignment="1">
      <alignment horizontal="center"/>
      <protection/>
    </xf>
    <xf numFmtId="164" fontId="45" fillId="33" borderId="11" xfId="53" applyNumberFormat="1" applyFont="1" applyFill="1" applyBorder="1" applyAlignment="1">
      <alignment horizontal="center"/>
      <protection/>
    </xf>
    <xf numFmtId="0" fontId="45" fillId="0" borderId="11" xfId="53" applyFont="1" applyBorder="1" applyAlignment="1">
      <alignment horizontal="center"/>
      <protection/>
    </xf>
    <xf numFmtId="0" fontId="45" fillId="0" borderId="11" xfId="0" applyFont="1" applyBorder="1" applyAlignment="1">
      <alignment horizontal="center"/>
    </xf>
    <xf numFmtId="0" fontId="46" fillId="0" borderId="0" xfId="0" applyFont="1" applyAlignment="1">
      <alignment/>
    </xf>
    <xf numFmtId="164" fontId="5" fillId="34" borderId="11" xfId="0" applyNumberFormat="1" applyFont="1" applyFill="1" applyBorder="1" applyAlignment="1">
      <alignment horizontal="center"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8.710937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0" t="s">
        <v>0</v>
      </c>
      <c r="B4" s="43" t="s">
        <v>15</v>
      </c>
      <c r="C4" s="44"/>
      <c r="D4" s="44"/>
      <c r="E4" s="44"/>
      <c r="F4" s="45"/>
      <c r="G4" s="43" t="s">
        <v>12</v>
      </c>
      <c r="H4" s="44"/>
      <c r="I4" s="44"/>
      <c r="J4" s="44"/>
      <c r="K4" s="45"/>
      <c r="L4" s="40" t="s">
        <v>18</v>
      </c>
      <c r="M4" s="43" t="s">
        <v>1</v>
      </c>
      <c r="N4" s="44"/>
      <c r="O4" s="45"/>
    </row>
    <row r="5" spans="1:15" ht="18.75" customHeight="1">
      <c r="A5" s="41"/>
      <c r="B5" s="49"/>
      <c r="C5" s="50"/>
      <c r="D5" s="50"/>
      <c r="E5" s="50"/>
      <c r="F5" s="51"/>
      <c r="G5" s="49"/>
      <c r="H5" s="50"/>
      <c r="I5" s="50"/>
      <c r="J5" s="50"/>
      <c r="K5" s="51"/>
      <c r="L5" s="41"/>
      <c r="M5" s="46"/>
      <c r="N5" s="47"/>
      <c r="O5" s="48"/>
    </row>
    <row r="6" spans="1:15" ht="37.5" customHeight="1">
      <c r="A6" s="41"/>
      <c r="B6" s="40" t="s">
        <v>20</v>
      </c>
      <c r="C6" s="52">
        <v>2015</v>
      </c>
      <c r="D6" s="53"/>
      <c r="E6" s="54" t="s">
        <v>21</v>
      </c>
      <c r="F6" s="55"/>
      <c r="G6" s="40" t="s">
        <v>20</v>
      </c>
      <c r="H6" s="52">
        <v>2015</v>
      </c>
      <c r="I6" s="53"/>
      <c r="J6" s="54" t="s">
        <v>16</v>
      </c>
      <c r="K6" s="55"/>
      <c r="L6" s="41"/>
      <c r="M6" s="49"/>
      <c r="N6" s="50"/>
      <c r="O6" s="51"/>
    </row>
    <row r="7" spans="1:15" ht="56.25" customHeight="1">
      <c r="A7" s="42"/>
      <c r="B7" s="42"/>
      <c r="C7" s="4" t="s">
        <v>14</v>
      </c>
      <c r="D7" s="4" t="s">
        <v>13</v>
      </c>
      <c r="E7" s="13" t="s">
        <v>22</v>
      </c>
      <c r="F7" s="13" t="s">
        <v>23</v>
      </c>
      <c r="G7" s="42"/>
      <c r="H7" s="4" t="s">
        <v>13</v>
      </c>
      <c r="I7" s="4" t="s">
        <v>14</v>
      </c>
      <c r="J7" s="13" t="s">
        <v>23</v>
      </c>
      <c r="K7" s="13" t="s">
        <v>22</v>
      </c>
      <c r="L7" s="42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1.26</v>
      </c>
      <c r="C8" s="6"/>
      <c r="D8" s="18">
        <v>1.03</v>
      </c>
      <c r="E8" s="7">
        <f aca="true" t="shared" si="0" ref="E8:E15">D8-B8</f>
        <v>-0.22999999999999998</v>
      </c>
      <c r="F8" s="7"/>
      <c r="G8" s="10">
        <f aca="true" t="shared" si="1" ref="G8:G18">B8/N8*1000</f>
        <v>8.4</v>
      </c>
      <c r="H8" s="10">
        <f aca="true" t="shared" si="2" ref="H8:H18">D8/M8*1000</f>
        <v>7.103448275862069</v>
      </c>
      <c r="I8" s="10"/>
      <c r="J8" s="10"/>
      <c r="K8" s="10">
        <f aca="true" t="shared" si="3" ref="K8:K18">H8-G8</f>
        <v>-1.296551724137931</v>
      </c>
      <c r="L8" s="8">
        <v>1233</v>
      </c>
      <c r="M8" s="8">
        <v>145</v>
      </c>
      <c r="N8" s="8">
        <v>150</v>
      </c>
      <c r="O8" s="15">
        <f aca="true" t="shared" si="4" ref="O8:O17">M8-N8</f>
        <v>-5</v>
      </c>
    </row>
    <row r="9" spans="1:15" ht="18.75">
      <c r="A9" s="6" t="s">
        <v>4</v>
      </c>
      <c r="B9" s="21">
        <v>5.84</v>
      </c>
      <c r="C9" s="9"/>
      <c r="D9" s="17">
        <v>6.38</v>
      </c>
      <c r="E9" s="7">
        <f t="shared" si="0"/>
        <v>0.54</v>
      </c>
      <c r="F9" s="7"/>
      <c r="G9" s="10">
        <f t="shared" si="1"/>
        <v>12.977777777777778</v>
      </c>
      <c r="H9" s="10">
        <f t="shared" si="2"/>
        <v>14.177777777777777</v>
      </c>
      <c r="I9" s="10"/>
      <c r="J9" s="10"/>
      <c r="K9" s="10">
        <f t="shared" si="3"/>
        <v>1.1999999999999993</v>
      </c>
      <c r="L9" s="8">
        <v>3500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4.04</v>
      </c>
      <c r="C10" s="9"/>
      <c r="D10" s="17">
        <v>4.08</v>
      </c>
      <c r="E10" s="7">
        <f t="shared" si="0"/>
        <v>0.040000000000000036</v>
      </c>
      <c r="F10" s="7"/>
      <c r="G10" s="10">
        <f t="shared" si="1"/>
        <v>11.038251366120218</v>
      </c>
      <c r="H10" s="10">
        <f t="shared" si="2"/>
        <v>11.301939058171746</v>
      </c>
      <c r="I10" s="10"/>
      <c r="J10" s="10"/>
      <c r="K10" s="10">
        <f t="shared" si="3"/>
        <v>0.2636876920515281</v>
      </c>
      <c r="L10" s="8">
        <v>2000</v>
      </c>
      <c r="M10" s="8">
        <v>361</v>
      </c>
      <c r="N10" s="8">
        <v>366</v>
      </c>
      <c r="O10" s="15">
        <f t="shared" si="4"/>
        <v>-5</v>
      </c>
    </row>
    <row r="11" spans="1:15" ht="18.75">
      <c r="A11" s="6" t="s">
        <v>19</v>
      </c>
      <c r="B11" s="21">
        <v>14.2</v>
      </c>
      <c r="C11" s="9"/>
      <c r="D11" s="17">
        <v>20.6</v>
      </c>
      <c r="E11" s="7">
        <f t="shared" si="0"/>
        <v>6.400000000000002</v>
      </c>
      <c r="F11" s="7"/>
      <c r="G11" s="10">
        <f t="shared" si="1"/>
        <v>17.75</v>
      </c>
      <c r="H11" s="10">
        <f t="shared" si="2"/>
        <v>18.55855855855856</v>
      </c>
      <c r="I11" s="10"/>
      <c r="J11" s="10"/>
      <c r="K11" s="10">
        <f t="shared" si="3"/>
        <v>0.8085585585585591</v>
      </c>
      <c r="L11" s="8">
        <v>16300</v>
      </c>
      <c r="M11" s="8">
        <v>1110</v>
      </c>
      <c r="N11" s="8">
        <v>800</v>
      </c>
      <c r="O11" s="15">
        <f t="shared" si="4"/>
        <v>310</v>
      </c>
    </row>
    <row r="12" spans="1:15" ht="18.75">
      <c r="A12" s="6" t="s">
        <v>5</v>
      </c>
      <c r="B12" s="21">
        <v>7.273</v>
      </c>
      <c r="C12" s="9"/>
      <c r="D12" s="17">
        <v>6.951</v>
      </c>
      <c r="E12" s="7">
        <f t="shared" si="0"/>
        <v>-0.32200000000000006</v>
      </c>
      <c r="F12" s="7"/>
      <c r="G12" s="10">
        <f t="shared" si="1"/>
        <v>13.223636363636363</v>
      </c>
      <c r="H12" s="10">
        <f t="shared" si="2"/>
        <v>12.638181818181817</v>
      </c>
      <c r="I12" s="10"/>
      <c r="J12" s="10"/>
      <c r="K12" s="10">
        <f t="shared" si="3"/>
        <v>-0.5854545454545459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4.48</v>
      </c>
      <c r="C13" s="9"/>
      <c r="D13" s="17">
        <v>5.32</v>
      </c>
      <c r="E13" s="7">
        <f t="shared" si="0"/>
        <v>0.8399999999999999</v>
      </c>
      <c r="F13" s="7"/>
      <c r="G13" s="10">
        <f>B13/N13*1000</f>
        <v>11.228070175438598</v>
      </c>
      <c r="H13" s="10">
        <f>D13/M13*1000</f>
        <v>13.333333333333334</v>
      </c>
      <c r="I13" s="10"/>
      <c r="J13" s="10"/>
      <c r="K13" s="10">
        <f t="shared" si="3"/>
        <v>2.1052631578947363</v>
      </c>
      <c r="L13" s="8">
        <v>6990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2.424</v>
      </c>
      <c r="C14" s="9"/>
      <c r="D14" s="17">
        <v>2.129</v>
      </c>
      <c r="E14" s="7">
        <f t="shared" si="0"/>
        <v>-0.29499999999999993</v>
      </c>
      <c r="F14" s="7"/>
      <c r="G14" s="10">
        <f t="shared" si="1"/>
        <v>12.12</v>
      </c>
      <c r="H14" s="10">
        <f t="shared" si="2"/>
        <v>13.141975308641975</v>
      </c>
      <c r="I14" s="10"/>
      <c r="J14" s="10"/>
      <c r="K14" s="10">
        <f t="shared" si="3"/>
        <v>1.0219753086419754</v>
      </c>
      <c r="L14" s="8"/>
      <c r="M14" s="8">
        <v>162</v>
      </c>
      <c r="N14" s="8">
        <v>200</v>
      </c>
      <c r="O14" s="15">
        <f t="shared" si="4"/>
        <v>-38</v>
      </c>
    </row>
    <row r="15" spans="1:15" ht="18.75">
      <c r="A15" s="6" t="s">
        <v>7</v>
      </c>
      <c r="B15" s="21">
        <v>9.285</v>
      </c>
      <c r="C15" s="9"/>
      <c r="D15" s="17">
        <v>10.168</v>
      </c>
      <c r="E15" s="7">
        <f t="shared" si="0"/>
        <v>0.8829999999999991</v>
      </c>
      <c r="F15" s="7"/>
      <c r="G15" s="10">
        <f>B15/N15*1000</f>
        <v>17.821497120921308</v>
      </c>
      <c r="H15" s="10">
        <f t="shared" si="2"/>
        <v>18.829629629629625</v>
      </c>
      <c r="I15" s="10"/>
      <c r="J15" s="10"/>
      <c r="K15" s="10">
        <f t="shared" si="3"/>
        <v>1.008132508708318</v>
      </c>
      <c r="L15" s="8">
        <v>49200</v>
      </c>
      <c r="M15" s="8">
        <v>540</v>
      </c>
      <c r="N15" s="8">
        <v>521</v>
      </c>
      <c r="O15" s="15">
        <f t="shared" si="4"/>
        <v>19</v>
      </c>
    </row>
    <row r="16" spans="1:15" s="36" customFormat="1" ht="18.75">
      <c r="A16" s="29" t="s">
        <v>10</v>
      </c>
      <c r="B16" s="37">
        <v>1.284</v>
      </c>
      <c r="C16" s="30"/>
      <c r="D16" s="31">
        <v>0</v>
      </c>
      <c r="E16" s="32">
        <f>D16-B16</f>
        <v>-1.284</v>
      </c>
      <c r="F16" s="32"/>
      <c r="G16" s="33">
        <f>B16/N16*1000</f>
        <v>10.611570247933884</v>
      </c>
      <c r="H16" s="33"/>
      <c r="I16" s="33"/>
      <c r="J16" s="33"/>
      <c r="K16" s="33">
        <f>H16-G16</f>
        <v>-10.611570247933884</v>
      </c>
      <c r="L16" s="34"/>
      <c r="M16" s="34">
        <v>0</v>
      </c>
      <c r="N16" s="34">
        <v>121</v>
      </c>
      <c r="O16" s="35">
        <f>M16-N16</f>
        <v>-121</v>
      </c>
    </row>
    <row r="17" spans="1:15" s="27" customFormat="1" ht="18.75">
      <c r="A17" s="22" t="s">
        <v>17</v>
      </c>
      <c r="B17" s="23">
        <v>0.37</v>
      </c>
      <c r="C17" s="22"/>
      <c r="D17" s="23">
        <v>0</v>
      </c>
      <c r="E17" s="23"/>
      <c r="F17" s="23"/>
      <c r="G17" s="24">
        <f t="shared" si="1"/>
        <v>4.3023255813953485</v>
      </c>
      <c r="H17" s="24"/>
      <c r="I17" s="24"/>
      <c r="J17" s="24"/>
      <c r="K17" s="24"/>
      <c r="L17" s="28"/>
      <c r="M17" s="25">
        <v>25</v>
      </c>
      <c r="N17" s="25">
        <v>86</v>
      </c>
      <c r="O17" s="26">
        <f t="shared" si="4"/>
        <v>-61</v>
      </c>
    </row>
    <row r="18" spans="1:15" ht="18.75">
      <c r="A18" s="3" t="s">
        <v>2</v>
      </c>
      <c r="B18" s="16">
        <f>SUM(B8:B17)</f>
        <v>50.456</v>
      </c>
      <c r="C18" s="16">
        <f>SUM(C8:C17)</f>
        <v>0</v>
      </c>
      <c r="D18" s="16">
        <f>SUM(D8:D17)</f>
        <v>56.658</v>
      </c>
      <c r="E18" s="16"/>
      <c r="F18" s="16"/>
      <c r="G18" s="11">
        <f t="shared" si="1"/>
        <v>13.850123524567664</v>
      </c>
      <c r="H18" s="11">
        <f t="shared" si="2"/>
        <v>15.141101015499732</v>
      </c>
      <c r="I18" s="19"/>
      <c r="J18" s="19"/>
      <c r="K18" s="11">
        <f t="shared" si="3"/>
        <v>1.2909774909320682</v>
      </c>
      <c r="L18" s="12">
        <f>SUM(L8:L17)</f>
        <v>87880</v>
      </c>
      <c r="M18" s="12">
        <f>SUM(M8:M17)</f>
        <v>3742</v>
      </c>
      <c r="N18" s="12">
        <f>SUM(N8:N17)</f>
        <v>3643</v>
      </c>
      <c r="O18" s="12">
        <f>SUM(O8:O17)</f>
        <v>99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Михайловна Мартынова</cp:lastModifiedBy>
  <cp:lastPrinted>2014-12-25T05:41:08Z</cp:lastPrinted>
  <dcterms:created xsi:type="dcterms:W3CDTF">1996-10-08T23:32:33Z</dcterms:created>
  <dcterms:modified xsi:type="dcterms:W3CDTF">2015-02-13T04:55:21Z</dcterms:modified>
  <cp:category/>
  <cp:version/>
  <cp:contentType/>
  <cp:contentStatus/>
</cp:coreProperties>
</file>